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176" i="1" l="1"/>
  <c r="J176" i="1"/>
  <c r="G176" i="1"/>
  <c r="L157" i="1"/>
  <c r="L138" i="1"/>
  <c r="L119" i="1"/>
  <c r="L100" i="1"/>
  <c r="L81" i="1"/>
  <c r="L62" i="1"/>
  <c r="L43" i="1"/>
  <c r="L24" i="1"/>
  <c r="J138" i="1"/>
  <c r="J119" i="1"/>
  <c r="F119" i="1"/>
  <c r="F196" i="1" s="1"/>
  <c r="H119" i="1"/>
  <c r="I119" i="1"/>
  <c r="H81" i="1"/>
  <c r="H100" i="1"/>
  <c r="J100" i="1"/>
  <c r="J196" i="1" s="1"/>
  <c r="I100" i="1"/>
  <c r="G100" i="1"/>
  <c r="G81" i="1"/>
  <c r="I81" i="1"/>
  <c r="G62" i="1"/>
  <c r="H62" i="1"/>
  <c r="I43" i="1"/>
  <c r="G43" i="1"/>
  <c r="I24" i="1"/>
  <c r="H24" i="1"/>
  <c r="G24" i="1"/>
  <c r="L196" i="1" l="1"/>
  <c r="H196" i="1"/>
  <c r="G196" i="1"/>
  <c r="I196" i="1"/>
</calcChain>
</file>

<file path=xl/sharedStrings.xml><?xml version="1.0" encoding="utf-8"?>
<sst xmlns="http://schemas.openxmlformats.org/spreadsheetml/2006/main" count="306" uniqueCount="113">
  <si>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</si>
  <si>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</si>
  <si>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</si>
  <si>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</si>
  <si>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</si>
  <si>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</si>
  <si>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</si>
  <si>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</si>
  <si>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</si>
  <si>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</si>
  <si>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</si>
  <si>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</si>
  <si>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</si>
  <si>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</si>
  <si>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</si>
  <si>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</si>
  <si>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</si>
  <si>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</si>
  <si>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</si>
  <si>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</si>
  <si>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</si>
  <si>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</si>
  <si>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</si>
  <si>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</si>
  <si>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</si>
  <si>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</si>
  <si>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</si>
  <si>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</si>
  <si>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</si>
  <si>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</si>
  <si>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</si>
  <si>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</si>
  <si>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</si>
  <si>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</si>
  <si>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</si>
  <si>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</si>
  <si>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</si>
  <si>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</si>
  <si>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</si>
  <si>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</si>
  <si>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Повелицина М.П.</t>
  </si>
  <si>
    <t>54-5в</t>
  </si>
  <si>
    <t>суп гороховый</t>
  </si>
  <si>
    <t>54-25с</t>
  </si>
  <si>
    <t>компот из яблок с лимоном</t>
  </si>
  <si>
    <t>54-34хн</t>
  </si>
  <si>
    <t>хлеб пшеничный</t>
  </si>
  <si>
    <t>пром</t>
  </si>
  <si>
    <t>булочка с повидлом</t>
  </si>
  <si>
    <t>масло сливочное (порциями)</t>
  </si>
  <si>
    <t>салат из свежих помидоров и огурцов</t>
  </si>
  <si>
    <t>53-19в</t>
  </si>
  <si>
    <t>53-19з</t>
  </si>
  <si>
    <t>плов с курицей</t>
  </si>
  <si>
    <t>54-12м</t>
  </si>
  <si>
    <t>кофейный напиток с молоком</t>
  </si>
  <si>
    <t>54-23гн</t>
  </si>
  <si>
    <t>йогурт</t>
  </si>
  <si>
    <t>апельсин</t>
  </si>
  <si>
    <t>яблоко</t>
  </si>
  <si>
    <t>масло сливочное (порциями0</t>
  </si>
  <si>
    <t>макароны отварные</t>
  </si>
  <si>
    <t>54-1г</t>
  </si>
  <si>
    <t>биточек из курицы</t>
  </si>
  <si>
    <t>54-23м</t>
  </si>
  <si>
    <t>чай с молоком и сахаром</t>
  </si>
  <si>
    <t>54-4гн</t>
  </si>
  <si>
    <t>каша гречневая рассыпчатая</t>
  </si>
  <si>
    <t>54-4г</t>
  </si>
  <si>
    <t>рыба тушеная в томате с овощами (минтай)</t>
  </si>
  <si>
    <t>54-11р</t>
  </si>
  <si>
    <t>кисель из вишни</t>
  </si>
  <si>
    <t>масло сливочное  (порциями)</t>
  </si>
  <si>
    <t>картофельное пюре</t>
  </si>
  <si>
    <t>54-11г</t>
  </si>
  <si>
    <t>фрикадельки из говядины</t>
  </si>
  <si>
    <t>54-29м</t>
  </si>
  <si>
    <t>чай с сахаром</t>
  </si>
  <si>
    <t>54-2гн</t>
  </si>
  <si>
    <t xml:space="preserve">хлеб пшеничный </t>
  </si>
  <si>
    <t>булочка с сыром</t>
  </si>
  <si>
    <t>салат из капусты с овощами</t>
  </si>
  <si>
    <t>жидкая каша молочная кукурузная</t>
  </si>
  <si>
    <t>54-10з</t>
  </si>
  <si>
    <t>54-1к</t>
  </si>
  <si>
    <t>компот из кураги</t>
  </si>
  <si>
    <t>54-2хн</t>
  </si>
  <si>
    <t>груша</t>
  </si>
  <si>
    <t>салат из моркови с яблок</t>
  </si>
  <si>
    <t>54-11з</t>
  </si>
  <si>
    <t>капуста тушеная с мясом</t>
  </si>
  <si>
    <t>54-10м</t>
  </si>
  <si>
    <t>чай с лимоном и сахаром</t>
  </si>
  <si>
    <t>54-3гн</t>
  </si>
  <si>
    <t>фруктовое пюре</t>
  </si>
  <si>
    <t>салат из свеклы отварной</t>
  </si>
  <si>
    <t>борщ с капустой и картофелем со сметаной</t>
  </si>
  <si>
    <t>54-13в</t>
  </si>
  <si>
    <t>54-2с</t>
  </si>
  <si>
    <t xml:space="preserve">масло сливочное )порциями) </t>
  </si>
  <si>
    <t>кисель из смородины</t>
  </si>
  <si>
    <t>54-23хн</t>
  </si>
  <si>
    <t>каша перловая рассыпчатая</t>
  </si>
  <si>
    <t>54-5г</t>
  </si>
  <si>
    <t>котлета из говядины</t>
  </si>
  <si>
    <t>54-4м</t>
  </si>
  <si>
    <t>соус красный основной</t>
  </si>
  <si>
    <t>54-3соус</t>
  </si>
  <si>
    <t>какао с молоком</t>
  </si>
  <si>
    <t>54-21гн</t>
  </si>
  <si>
    <t>рыба запеченная в сметанном соусе (минтай)</t>
  </si>
  <si>
    <t>5409р</t>
  </si>
  <si>
    <t>0.48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</si>
</sst>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activeCell="J3" sqref="J3"/>
      <selection pane="topRight"/>
      <selection pane="bottomLeft"/>
      <selection pane="bottomRight" activeCell="L199" sqref="L199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5"/>
      <c r="D1" s="56"/>
      <c r="E1" s="56"/>
      <c r="F1" s="3" t="s">
        <v>1</v>
      </c>
      <c r="G1" s="1" t="s">
        <v>2</v>
      </c>
      <c r="H1" s="57" t="s">
        <v>39</v>
      </c>
      <c r="I1" s="57"/>
      <c r="J1" s="57"/>
      <c r="K1" s="57"/>
    </row>
    <row r="2" spans="1:12" ht="18" x14ac:dyDescent="0.2">
      <c r="A2" s="4" t="s">
        <v>3</v>
      </c>
      <c r="C2" s="1"/>
      <c r="G2" s="1" t="s">
        <v>4</v>
      </c>
      <c r="H2" s="57" t="s">
        <v>40</v>
      </c>
      <c r="I2" s="57"/>
      <c r="J2" s="57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50</v>
      </c>
      <c r="F14" s="28">
        <v>100</v>
      </c>
      <c r="G14" s="28">
        <v>1</v>
      </c>
      <c r="H14" s="28">
        <v>5.0999999999999996</v>
      </c>
      <c r="I14" s="28">
        <v>3.1</v>
      </c>
      <c r="J14" s="28">
        <v>62.4</v>
      </c>
      <c r="K14" s="29" t="s">
        <v>41</v>
      </c>
      <c r="L14" s="28">
        <v>8.3000000000000007</v>
      </c>
    </row>
    <row r="15" spans="1:12" ht="15" x14ac:dyDescent="0.25">
      <c r="A15" s="23"/>
      <c r="B15" s="24"/>
      <c r="C15" s="25"/>
      <c r="D15" s="30" t="s">
        <v>31</v>
      </c>
      <c r="E15" s="27" t="s">
        <v>42</v>
      </c>
      <c r="F15" s="28">
        <v>200</v>
      </c>
      <c r="G15" s="28">
        <v>6.5</v>
      </c>
      <c r="H15" s="28">
        <v>2.8</v>
      </c>
      <c r="I15" s="28">
        <v>14.9</v>
      </c>
      <c r="J15" s="28">
        <v>110.9</v>
      </c>
      <c r="K15" s="29" t="s">
        <v>43</v>
      </c>
      <c r="L15" s="28">
        <v>7.1</v>
      </c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49</v>
      </c>
      <c r="F17" s="28">
        <v>20</v>
      </c>
      <c r="G17" s="28">
        <v>0.2</v>
      </c>
      <c r="H17" s="28">
        <v>14.5</v>
      </c>
      <c r="I17" s="28">
        <v>0.3</v>
      </c>
      <c r="J17" s="28">
        <v>132.19999999999999</v>
      </c>
      <c r="K17" s="29" t="s">
        <v>51</v>
      </c>
      <c r="L17" s="28">
        <v>5.2</v>
      </c>
    </row>
    <row r="18" spans="1:12" ht="15" x14ac:dyDescent="0.25">
      <c r="A18" s="23"/>
      <c r="B18" s="24"/>
      <c r="C18" s="25"/>
      <c r="D18" s="30" t="s">
        <v>34</v>
      </c>
      <c r="E18" s="27" t="s">
        <v>44</v>
      </c>
      <c r="F18" s="28">
        <v>200</v>
      </c>
      <c r="G18" s="28">
        <v>0.2</v>
      </c>
      <c r="H18" s="28">
        <v>0.2</v>
      </c>
      <c r="I18" s="28">
        <v>11</v>
      </c>
      <c r="J18" s="28">
        <v>46.7</v>
      </c>
      <c r="K18" s="29" t="s">
        <v>45</v>
      </c>
      <c r="L18" s="28">
        <v>6.5</v>
      </c>
    </row>
    <row r="19" spans="1:12" ht="15" x14ac:dyDescent="0.25">
      <c r="A19" s="23"/>
      <c r="B19" s="24"/>
      <c r="C19" s="25"/>
      <c r="D19" s="30" t="s">
        <v>35</v>
      </c>
      <c r="E19" s="27" t="s">
        <v>48</v>
      </c>
      <c r="F19" s="28">
        <v>100</v>
      </c>
      <c r="G19" s="28">
        <v>8</v>
      </c>
      <c r="H19" s="28">
        <v>14</v>
      </c>
      <c r="I19" s="28">
        <v>56</v>
      </c>
      <c r="J19" s="28">
        <v>382</v>
      </c>
      <c r="K19" s="29" t="s">
        <v>47</v>
      </c>
      <c r="L19" s="28">
        <v>41</v>
      </c>
    </row>
    <row r="20" spans="1:12" ht="15" x14ac:dyDescent="0.25">
      <c r="A20" s="23"/>
      <c r="B20" s="24"/>
      <c r="C20" s="25"/>
      <c r="D20" s="30" t="s">
        <v>36</v>
      </c>
      <c r="E20" s="27" t="s">
        <v>46</v>
      </c>
      <c r="F20" s="28">
        <v>80</v>
      </c>
      <c r="G20" s="28">
        <v>6.1</v>
      </c>
      <c r="H20" s="28">
        <v>0.6</v>
      </c>
      <c r="I20" s="28">
        <v>39.4</v>
      </c>
      <c r="J20" s="28">
        <v>187.5</v>
      </c>
      <c r="K20" s="29" t="s">
        <v>47</v>
      </c>
      <c r="L20" s="28">
        <v>7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 t="shared" ref="G23:J23" si="1">SUM(G14:G22)</f>
        <v>22</v>
      </c>
      <c r="H23" s="36">
        <f t="shared" si="1"/>
        <v>37.199999999999996</v>
      </c>
      <c r="I23" s="36">
        <f t="shared" si="1"/>
        <v>124.69999999999999</v>
      </c>
      <c r="J23" s="36">
        <f t="shared" si="1"/>
        <v>921.7</v>
      </c>
      <c r="K23" s="37"/>
      <c r="L23" s="36">
        <f>SUM(L14:L22)</f>
        <v>75.099999999999994</v>
      </c>
    </row>
    <row r="24" spans="1:12" ht="15" x14ac:dyDescent="0.2">
      <c r="A24" s="41">
        <f>A6</f>
        <v>1</v>
      </c>
      <c r="B24" s="42">
        <f>B6</f>
        <v>1</v>
      </c>
      <c r="C24" s="52" t="s">
        <v>37</v>
      </c>
      <c r="D24" s="53"/>
      <c r="E24" s="43"/>
      <c r="F24" s="44">
        <f>F13+F23</f>
        <v>700</v>
      </c>
      <c r="G24" s="44">
        <f t="shared" ref="G24:J24" si="2">G13+G23</f>
        <v>22</v>
      </c>
      <c r="H24" s="44">
        <f t="shared" si="2"/>
        <v>37.199999999999996</v>
      </c>
      <c r="I24" s="44">
        <f t="shared" si="2"/>
        <v>124.69999999999999</v>
      </c>
      <c r="J24" s="44">
        <f t="shared" si="2"/>
        <v>921.7</v>
      </c>
      <c r="K24" s="44"/>
      <c r="L24" s="44">
        <f>L13+L23</f>
        <v>75.099999999999994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58</v>
      </c>
      <c r="F29" s="28">
        <v>100</v>
      </c>
      <c r="G29" s="28">
        <v>0.9</v>
      </c>
      <c r="H29" s="28">
        <v>0.2</v>
      </c>
      <c r="I29" s="28">
        <v>8.1</v>
      </c>
      <c r="J29" s="28">
        <v>37.799999999999997</v>
      </c>
      <c r="K29" s="29" t="s">
        <v>47</v>
      </c>
      <c r="L29" s="28">
        <v>17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100</v>
      </c>
      <c r="G32" s="36">
        <f>SUM(G25:G31)</f>
        <v>0.9</v>
      </c>
      <c r="H32" s="36">
        <f>SUM(H25:H31)</f>
        <v>0.2</v>
      </c>
      <c r="I32" s="36">
        <f>SUM(I25:I31)</f>
        <v>8.1</v>
      </c>
      <c r="J32" s="36">
        <f t="shared" ref="J32:L32" si="3">SUM(J25:J31)</f>
        <v>37.799999999999997</v>
      </c>
      <c r="K32" s="37"/>
      <c r="L32" s="36">
        <f t="shared" si="3"/>
        <v>17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49</v>
      </c>
      <c r="F33" s="28">
        <v>20</v>
      </c>
      <c r="G33" s="28">
        <v>0.2</v>
      </c>
      <c r="H33" s="28">
        <v>14.5</v>
      </c>
      <c r="I33" s="28">
        <v>0.3</v>
      </c>
      <c r="J33" s="28">
        <v>132.19999999999999</v>
      </c>
      <c r="K33" s="29" t="s">
        <v>52</v>
      </c>
      <c r="L33" s="28">
        <v>5.2</v>
      </c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53</v>
      </c>
      <c r="F35" s="28">
        <v>200</v>
      </c>
      <c r="G35" s="28">
        <v>27.2</v>
      </c>
      <c r="H35" s="28">
        <v>8.1</v>
      </c>
      <c r="I35" s="28">
        <v>33.200000000000003</v>
      </c>
      <c r="J35" s="28">
        <v>314.60000000000002</v>
      </c>
      <c r="K35" s="29" t="s">
        <v>54</v>
      </c>
      <c r="L35" s="28">
        <v>11.7</v>
      </c>
    </row>
    <row r="36" spans="1:12" ht="15" x14ac:dyDescent="0.25">
      <c r="A36" s="45"/>
      <c r="B36" s="24"/>
      <c r="C36" s="25"/>
      <c r="D36" s="30" t="s">
        <v>33</v>
      </c>
      <c r="E36" s="27" t="s">
        <v>57</v>
      </c>
      <c r="F36" s="28">
        <v>100</v>
      </c>
      <c r="G36" s="28">
        <v>4.0999999999999996</v>
      </c>
      <c r="H36" s="28">
        <v>1.5</v>
      </c>
      <c r="I36" s="28">
        <v>5.9</v>
      </c>
      <c r="J36" s="28">
        <v>53.5</v>
      </c>
      <c r="K36" s="29" t="s">
        <v>47</v>
      </c>
      <c r="L36" s="28">
        <v>31</v>
      </c>
    </row>
    <row r="37" spans="1:12" ht="15" x14ac:dyDescent="0.25">
      <c r="A37" s="45"/>
      <c r="B37" s="24"/>
      <c r="C37" s="25"/>
      <c r="D37" s="30" t="s">
        <v>34</v>
      </c>
      <c r="E37" s="27" t="s">
        <v>55</v>
      </c>
      <c r="F37" s="28">
        <v>200</v>
      </c>
      <c r="G37" s="28">
        <v>3.9</v>
      </c>
      <c r="H37" s="28">
        <v>2.9</v>
      </c>
      <c r="I37" s="28">
        <v>11.2</v>
      </c>
      <c r="J37" s="28">
        <v>86</v>
      </c>
      <c r="K37" s="29" t="s">
        <v>56</v>
      </c>
      <c r="L37" s="28">
        <v>10.8</v>
      </c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 t="s">
        <v>46</v>
      </c>
      <c r="F39" s="28">
        <v>80</v>
      </c>
      <c r="G39" s="28">
        <v>6.1</v>
      </c>
      <c r="H39" s="28">
        <v>0.6</v>
      </c>
      <c r="I39" s="28">
        <v>39.4</v>
      </c>
      <c r="J39" s="28">
        <v>187.5</v>
      </c>
      <c r="K39" s="29" t="s">
        <v>47</v>
      </c>
      <c r="L39" s="28">
        <v>7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600</v>
      </c>
      <c r="G42" s="36">
        <f>SUM(G33:G41)</f>
        <v>41.5</v>
      </c>
      <c r="H42" s="36">
        <f>SUM(H33:H41)</f>
        <v>27.6</v>
      </c>
      <c r="I42" s="36">
        <f>SUM(I33:I41)</f>
        <v>90</v>
      </c>
      <c r="J42" s="36">
        <f t="shared" ref="J42:L42" si="4">SUM(J33:J41)</f>
        <v>773.8</v>
      </c>
      <c r="K42" s="37"/>
      <c r="L42" s="36">
        <f t="shared" si="4"/>
        <v>65.7</v>
      </c>
    </row>
    <row r="43" spans="1:12" ht="15.75" customHeight="1" x14ac:dyDescent="0.2">
      <c r="A43" s="47">
        <f>A25</f>
        <v>1</v>
      </c>
      <c r="B43" s="47">
        <f>B25</f>
        <v>2</v>
      </c>
      <c r="C43" s="52" t="s">
        <v>37</v>
      </c>
      <c r="D43" s="53"/>
      <c r="E43" s="43"/>
      <c r="F43" s="44">
        <f>F32+F42</f>
        <v>700</v>
      </c>
      <c r="G43" s="44">
        <f>G32+G42</f>
        <v>42.4</v>
      </c>
      <c r="H43" s="44">
        <f>H32+H42</f>
        <v>27.8</v>
      </c>
      <c r="I43" s="44">
        <f>I32+I42</f>
        <v>98.1</v>
      </c>
      <c r="J43" s="44">
        <f t="shared" ref="J43:L43" si="5">J32+J42</f>
        <v>811.59999999999991</v>
      </c>
      <c r="K43" s="44"/>
      <c r="L43" s="44">
        <f t="shared" si="5"/>
        <v>82.7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 t="s">
        <v>59</v>
      </c>
      <c r="F48" s="28">
        <v>100</v>
      </c>
      <c r="G48" s="28">
        <v>0.4</v>
      </c>
      <c r="H48" s="28">
        <v>0.4</v>
      </c>
      <c r="I48" s="28">
        <v>9.8000000000000007</v>
      </c>
      <c r="J48" s="28">
        <v>44.4</v>
      </c>
      <c r="K48" s="29" t="s">
        <v>47</v>
      </c>
      <c r="L48" s="28">
        <v>17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100</v>
      </c>
      <c r="G51" s="36">
        <f>SUM(G44:G50)</f>
        <v>0.4</v>
      </c>
      <c r="H51" s="36">
        <f>SUM(H44:H50)</f>
        <v>0.4</v>
      </c>
      <c r="I51" s="36">
        <f>SUM(I44:I50)</f>
        <v>9.8000000000000007</v>
      </c>
      <c r="J51" s="36">
        <f t="shared" ref="J51:L51" si="6">SUM(J44:J50)</f>
        <v>44.4</v>
      </c>
      <c r="K51" s="37"/>
      <c r="L51" s="36">
        <f t="shared" si="6"/>
        <v>17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60</v>
      </c>
      <c r="F52" s="28">
        <v>20</v>
      </c>
      <c r="G52" s="28">
        <v>0.2</v>
      </c>
      <c r="H52" s="28">
        <v>14.5</v>
      </c>
      <c r="I52" s="28">
        <v>0.3</v>
      </c>
      <c r="J52" s="28">
        <v>132.19999999999999</v>
      </c>
      <c r="K52" s="29" t="s">
        <v>52</v>
      </c>
      <c r="L52" s="28">
        <v>5.2</v>
      </c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63</v>
      </c>
      <c r="F54" s="28">
        <v>100</v>
      </c>
      <c r="G54" s="28">
        <v>19.100000000000001</v>
      </c>
      <c r="H54" s="28">
        <v>4.3</v>
      </c>
      <c r="I54" s="28">
        <v>13.4</v>
      </c>
      <c r="J54" s="28">
        <v>168.6</v>
      </c>
      <c r="K54" s="29" t="s">
        <v>64</v>
      </c>
      <c r="L54" s="28">
        <v>22.2</v>
      </c>
    </row>
    <row r="55" spans="1:12" ht="15" x14ac:dyDescent="0.25">
      <c r="A55" s="23"/>
      <c r="B55" s="24"/>
      <c r="C55" s="25"/>
      <c r="D55" s="30" t="s">
        <v>33</v>
      </c>
      <c r="E55" s="27" t="s">
        <v>61</v>
      </c>
      <c r="F55" s="28">
        <v>200</v>
      </c>
      <c r="G55" s="28">
        <v>7.1</v>
      </c>
      <c r="H55" s="28">
        <v>6.6</v>
      </c>
      <c r="I55" s="28">
        <v>43.7</v>
      </c>
      <c r="J55" s="28">
        <v>262.39999999999998</v>
      </c>
      <c r="K55" s="29" t="s">
        <v>62</v>
      </c>
      <c r="L55" s="28">
        <v>5.4</v>
      </c>
    </row>
    <row r="56" spans="1:12" ht="15" x14ac:dyDescent="0.25">
      <c r="A56" s="23"/>
      <c r="B56" s="24"/>
      <c r="C56" s="25"/>
      <c r="D56" s="30" t="s">
        <v>34</v>
      </c>
      <c r="E56" s="27" t="s">
        <v>65</v>
      </c>
      <c r="F56" s="28">
        <v>200</v>
      </c>
      <c r="G56" s="28">
        <v>1.6</v>
      </c>
      <c r="H56" s="28">
        <v>1.1000000000000001</v>
      </c>
      <c r="I56" s="28">
        <v>8.6</v>
      </c>
      <c r="J56" s="28">
        <v>50.9</v>
      </c>
      <c r="K56" s="29" t="s">
        <v>66</v>
      </c>
      <c r="L56" s="28">
        <v>5.6</v>
      </c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 t="s">
        <v>46</v>
      </c>
      <c r="F58" s="28">
        <v>80</v>
      </c>
      <c r="G58" s="28">
        <v>6.1</v>
      </c>
      <c r="H58" s="28">
        <v>0.6</v>
      </c>
      <c r="I58" s="28">
        <v>39.4</v>
      </c>
      <c r="J58" s="28">
        <v>187.5</v>
      </c>
      <c r="K58" s="29" t="s">
        <v>47</v>
      </c>
      <c r="L58" s="28">
        <v>7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600</v>
      </c>
      <c r="G61" s="36">
        <f>SUM(G52:G60)</f>
        <v>34.1</v>
      </c>
      <c r="H61" s="36">
        <f>SUM(H52:H60)</f>
        <v>27.1</v>
      </c>
      <c r="I61" s="36">
        <f>SUM(I52:I60)</f>
        <v>105.4</v>
      </c>
      <c r="J61" s="36">
        <f t="shared" ref="J61:L61" si="7">SUM(J52:J60)</f>
        <v>801.59999999999991</v>
      </c>
      <c r="K61" s="37"/>
      <c r="L61" s="36">
        <f t="shared" si="7"/>
        <v>45.4</v>
      </c>
    </row>
    <row r="62" spans="1:12" ht="15.75" customHeight="1" x14ac:dyDescent="0.2">
      <c r="A62" s="41">
        <f>A44</f>
        <v>1</v>
      </c>
      <c r="B62" s="42">
        <f>B44</f>
        <v>3</v>
      </c>
      <c r="C62" s="52" t="s">
        <v>37</v>
      </c>
      <c r="D62" s="53"/>
      <c r="E62" s="43"/>
      <c r="F62" s="44">
        <f>F51+F61</f>
        <v>700</v>
      </c>
      <c r="G62" s="44">
        <f>G51+G61</f>
        <v>34.5</v>
      </c>
      <c r="H62" s="44">
        <f>H51+H61</f>
        <v>27.5</v>
      </c>
      <c r="I62" s="44">
        <f>I51+I61</f>
        <v>115.2</v>
      </c>
      <c r="J62" s="44">
        <f t="shared" ref="J62:L62" si="8">J51+J61</f>
        <v>845.99999999999989</v>
      </c>
      <c r="K62" s="44"/>
      <c r="L62" s="44">
        <f t="shared" si="8"/>
        <v>62.4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57</v>
      </c>
      <c r="F67" s="28">
        <v>100</v>
      </c>
      <c r="G67" s="28">
        <v>4.0999999999999996</v>
      </c>
      <c r="H67" s="28">
        <v>1.5</v>
      </c>
      <c r="I67" s="28">
        <v>5.9</v>
      </c>
      <c r="J67" s="28">
        <v>53.5</v>
      </c>
      <c r="K67" s="29" t="s">
        <v>47</v>
      </c>
      <c r="L67" s="28">
        <v>31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100</v>
      </c>
      <c r="G70" s="36">
        <f>SUM(G63:G69)</f>
        <v>4.0999999999999996</v>
      </c>
      <c r="H70" s="36">
        <f>SUM(H63:H69)</f>
        <v>1.5</v>
      </c>
      <c r="I70" s="36">
        <f>SUM(I63:I69)</f>
        <v>5.9</v>
      </c>
      <c r="J70" s="36">
        <f t="shared" ref="J70:L70" si="9">SUM(J63:J69)</f>
        <v>53.5</v>
      </c>
      <c r="K70" s="37"/>
      <c r="L70" s="36">
        <f t="shared" si="9"/>
        <v>31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60</v>
      </c>
      <c r="F71" s="28">
        <v>20</v>
      </c>
      <c r="G71" s="28">
        <v>0.2</v>
      </c>
      <c r="H71" s="51">
        <v>14</v>
      </c>
      <c r="I71" s="28">
        <v>0.3</v>
      </c>
      <c r="J71" s="28">
        <v>132.19999999999999</v>
      </c>
      <c r="K71" s="29" t="s">
        <v>52</v>
      </c>
      <c r="L71" s="28">
        <v>5.2</v>
      </c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69</v>
      </c>
      <c r="F73" s="28">
        <v>100</v>
      </c>
      <c r="G73" s="28">
        <v>13.9</v>
      </c>
      <c r="H73" s="28">
        <v>7.4</v>
      </c>
      <c r="I73" s="28">
        <v>6.3</v>
      </c>
      <c r="J73" s="28">
        <v>147.30000000000001</v>
      </c>
      <c r="K73" s="29" t="s">
        <v>70</v>
      </c>
      <c r="L73" s="28">
        <v>21</v>
      </c>
    </row>
    <row r="74" spans="1:12" ht="15" x14ac:dyDescent="0.25">
      <c r="A74" s="23"/>
      <c r="B74" s="24"/>
      <c r="C74" s="25"/>
      <c r="D74" s="30" t="s">
        <v>33</v>
      </c>
      <c r="E74" s="27" t="s">
        <v>67</v>
      </c>
      <c r="F74" s="28">
        <v>200</v>
      </c>
      <c r="G74" s="28">
        <v>11</v>
      </c>
      <c r="H74" s="28">
        <v>8.5</v>
      </c>
      <c r="I74" s="28">
        <v>47.9</v>
      </c>
      <c r="J74" s="28">
        <v>311.60000000000002</v>
      </c>
      <c r="K74" s="29" t="s">
        <v>68</v>
      </c>
      <c r="L74" s="28">
        <v>9.8000000000000007</v>
      </c>
    </row>
    <row r="75" spans="1:12" ht="15" x14ac:dyDescent="0.25">
      <c r="A75" s="23"/>
      <c r="B75" s="24"/>
      <c r="C75" s="25"/>
      <c r="D75" s="30" t="s">
        <v>34</v>
      </c>
      <c r="E75" s="27" t="s">
        <v>71</v>
      </c>
      <c r="F75" s="28">
        <v>200</v>
      </c>
      <c r="G75" s="28">
        <v>0.2</v>
      </c>
      <c r="H75" s="28">
        <v>0</v>
      </c>
      <c r="I75" s="28">
        <v>12.9</v>
      </c>
      <c r="J75" s="28">
        <v>52.9</v>
      </c>
      <c r="K75" s="29" t="s">
        <v>68</v>
      </c>
      <c r="L75" s="28">
        <v>6.7</v>
      </c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 t="s">
        <v>46</v>
      </c>
      <c r="F77" s="28">
        <v>80</v>
      </c>
      <c r="G77" s="28">
        <v>6.1</v>
      </c>
      <c r="H77" s="28">
        <v>0.6</v>
      </c>
      <c r="I77" s="28">
        <v>39.4</v>
      </c>
      <c r="J77" s="28">
        <v>187.5</v>
      </c>
      <c r="K77" s="29" t="s">
        <v>47</v>
      </c>
      <c r="L77" s="28">
        <v>7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600</v>
      </c>
      <c r="G80" s="36">
        <f>SUM(G71:G79)</f>
        <v>31.4</v>
      </c>
      <c r="H80" s="36">
        <f>SUM(H71:H79)</f>
        <v>30.5</v>
      </c>
      <c r="I80" s="36">
        <f>SUM(I71:I79)</f>
        <v>106.80000000000001</v>
      </c>
      <c r="J80" s="36">
        <f t="shared" ref="J80:L80" si="10">SUM(J71:J79)</f>
        <v>831.5</v>
      </c>
      <c r="K80" s="37"/>
      <c r="L80" s="36">
        <f t="shared" si="10"/>
        <v>49.7</v>
      </c>
    </row>
    <row r="81" spans="1:12" ht="15.75" customHeight="1" x14ac:dyDescent="0.2">
      <c r="A81" s="41">
        <f>A63</f>
        <v>1</v>
      </c>
      <c r="B81" s="42">
        <f>B63</f>
        <v>4</v>
      </c>
      <c r="C81" s="52" t="s">
        <v>37</v>
      </c>
      <c r="D81" s="53"/>
      <c r="E81" s="43"/>
      <c r="F81" s="44">
        <f>F70+F80</f>
        <v>700</v>
      </c>
      <c r="G81" s="44">
        <f>G70+G80</f>
        <v>35.5</v>
      </c>
      <c r="H81" s="44">
        <f>H70+H80</f>
        <v>32</v>
      </c>
      <c r="I81" s="44">
        <f>I70+I80</f>
        <v>112.70000000000002</v>
      </c>
      <c r="J81" s="44">
        <f t="shared" ref="J81:L81" si="11">J70+J80</f>
        <v>885</v>
      </c>
      <c r="K81" s="44"/>
      <c r="L81" s="44">
        <f t="shared" si="11"/>
        <v>80.7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72</v>
      </c>
      <c r="F90" s="28">
        <v>20</v>
      </c>
      <c r="G90" s="28">
        <v>0.2</v>
      </c>
      <c r="H90" s="28">
        <v>14.5</v>
      </c>
      <c r="I90" s="28">
        <v>0.3</v>
      </c>
      <c r="J90" s="28">
        <v>132.19999999999999</v>
      </c>
      <c r="K90" s="29" t="s">
        <v>51</v>
      </c>
      <c r="L90" s="28">
        <v>5.2</v>
      </c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75</v>
      </c>
      <c r="F92" s="28">
        <v>100</v>
      </c>
      <c r="G92" s="28">
        <v>13.7</v>
      </c>
      <c r="H92" s="28">
        <v>12.2</v>
      </c>
      <c r="I92" s="28">
        <v>6.8</v>
      </c>
      <c r="J92" s="28">
        <v>191.2</v>
      </c>
      <c r="K92" s="29" t="s">
        <v>76</v>
      </c>
      <c r="L92" s="28">
        <v>19.600000000000001</v>
      </c>
    </row>
    <row r="93" spans="1:12" ht="15" x14ac:dyDescent="0.25">
      <c r="A93" s="23"/>
      <c r="B93" s="24"/>
      <c r="C93" s="25"/>
      <c r="D93" s="30" t="s">
        <v>33</v>
      </c>
      <c r="E93" s="27" t="s">
        <v>73</v>
      </c>
      <c r="F93" s="28">
        <v>200</v>
      </c>
      <c r="G93" s="28">
        <v>4.0999999999999996</v>
      </c>
      <c r="H93" s="28">
        <v>7.1</v>
      </c>
      <c r="I93" s="28">
        <v>26.4</v>
      </c>
      <c r="J93" s="28">
        <v>185.8</v>
      </c>
      <c r="K93" s="29" t="s">
        <v>74</v>
      </c>
      <c r="L93" s="28">
        <v>9.3000000000000007</v>
      </c>
    </row>
    <row r="94" spans="1:12" ht="15" x14ac:dyDescent="0.25">
      <c r="A94" s="23"/>
      <c r="B94" s="24"/>
      <c r="C94" s="25"/>
      <c r="D94" s="30" t="s">
        <v>34</v>
      </c>
      <c r="E94" s="27" t="s">
        <v>77</v>
      </c>
      <c r="F94" s="28">
        <v>200</v>
      </c>
      <c r="G94" s="28">
        <v>0.2</v>
      </c>
      <c r="H94" s="28">
        <v>0</v>
      </c>
      <c r="I94" s="28">
        <v>6.4</v>
      </c>
      <c r="J94" s="51">
        <v>27</v>
      </c>
      <c r="K94" s="29" t="s">
        <v>78</v>
      </c>
      <c r="L94" s="28">
        <v>4</v>
      </c>
    </row>
    <row r="95" spans="1:12" ht="15" x14ac:dyDescent="0.25">
      <c r="A95" s="23"/>
      <c r="B95" s="24"/>
      <c r="C95" s="25"/>
      <c r="D95" s="30" t="s">
        <v>35</v>
      </c>
      <c r="E95" s="27" t="s">
        <v>80</v>
      </c>
      <c r="F95" s="28">
        <v>100</v>
      </c>
      <c r="G95" s="28">
        <v>12.4</v>
      </c>
      <c r="H95" s="28">
        <v>9.1</v>
      </c>
      <c r="I95" s="28">
        <v>40.4</v>
      </c>
      <c r="J95" s="28">
        <v>292.5</v>
      </c>
      <c r="K95" s="29" t="s">
        <v>47</v>
      </c>
      <c r="L95" s="28">
        <v>41</v>
      </c>
    </row>
    <row r="96" spans="1:12" ht="15" x14ac:dyDescent="0.25">
      <c r="A96" s="23"/>
      <c r="B96" s="24"/>
      <c r="C96" s="25"/>
      <c r="D96" s="30" t="s">
        <v>36</v>
      </c>
      <c r="E96" s="27" t="s">
        <v>79</v>
      </c>
      <c r="F96" s="28">
        <v>80</v>
      </c>
      <c r="G96" s="28">
        <v>6.1</v>
      </c>
      <c r="H96" s="28">
        <v>0.6</v>
      </c>
      <c r="I96" s="28">
        <v>39.4</v>
      </c>
      <c r="J96" s="28">
        <v>187.5</v>
      </c>
      <c r="K96" s="29" t="s">
        <v>47</v>
      </c>
      <c r="L96" s="28">
        <v>7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36.700000000000003</v>
      </c>
      <c r="H99" s="36">
        <f>SUM(H90:H98)</f>
        <v>43.5</v>
      </c>
      <c r="I99" s="36">
        <f>SUM(I90:I98)</f>
        <v>119.69999999999999</v>
      </c>
      <c r="J99" s="36">
        <f t="shared" ref="J99:L99" si="13">SUM(J90:J98)</f>
        <v>1016.2</v>
      </c>
      <c r="K99" s="37"/>
      <c r="L99" s="36">
        <f t="shared" si="13"/>
        <v>86.1</v>
      </c>
    </row>
    <row r="100" spans="1:12" ht="15.75" customHeight="1" x14ac:dyDescent="0.2">
      <c r="A100" s="41">
        <f>A82</f>
        <v>1</v>
      </c>
      <c r="B100" s="42">
        <f>B82</f>
        <v>5</v>
      </c>
      <c r="C100" s="52" t="s">
        <v>37</v>
      </c>
      <c r="D100" s="53"/>
      <c r="E100" s="43"/>
      <c r="F100" s="44">
        <f>F89+F99</f>
        <v>700</v>
      </c>
      <c r="G100" s="44">
        <f>G89+G99</f>
        <v>36.700000000000003</v>
      </c>
      <c r="H100" s="44">
        <f>H89+H99</f>
        <v>43.5</v>
      </c>
      <c r="I100" s="44">
        <f>I89+I99</f>
        <v>119.69999999999999</v>
      </c>
      <c r="J100" s="44">
        <f t="shared" ref="J100:L100" si="14">J89+J99</f>
        <v>1016.2</v>
      </c>
      <c r="K100" s="44"/>
      <c r="L100" s="44">
        <f t="shared" si="14"/>
        <v>86.1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87</v>
      </c>
      <c r="F105" s="28">
        <v>100</v>
      </c>
      <c r="G105" s="28">
        <v>0.4</v>
      </c>
      <c r="H105" s="28">
        <v>0.3</v>
      </c>
      <c r="I105" s="28">
        <v>10.3</v>
      </c>
      <c r="J105" s="28">
        <v>45.5</v>
      </c>
      <c r="K105" s="29" t="s">
        <v>47</v>
      </c>
      <c r="L105" s="28">
        <v>19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100</v>
      </c>
      <c r="G108" s="36">
        <f t="shared" ref="G108:J108" si="15">SUM(G101:G107)</f>
        <v>0.4</v>
      </c>
      <c r="H108" s="36">
        <f t="shared" si="15"/>
        <v>0.3</v>
      </c>
      <c r="I108" s="36">
        <f t="shared" si="15"/>
        <v>10.3</v>
      </c>
      <c r="J108" s="36">
        <f t="shared" si="15"/>
        <v>45.5</v>
      </c>
      <c r="K108" s="37"/>
      <c r="L108" s="36">
        <f>SUM(L101:L107)</f>
        <v>19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81</v>
      </c>
      <c r="F109" s="28">
        <v>100</v>
      </c>
      <c r="G109" s="28">
        <v>2.8</v>
      </c>
      <c r="H109" s="28">
        <v>6.7</v>
      </c>
      <c r="I109" s="28">
        <v>2.8</v>
      </c>
      <c r="J109" s="28">
        <v>83.3</v>
      </c>
      <c r="K109" s="29" t="s">
        <v>83</v>
      </c>
      <c r="L109" s="51">
        <v>8.1999999999999993</v>
      </c>
    </row>
    <row r="110" spans="1:12" ht="15" x14ac:dyDescent="0.25">
      <c r="A110" s="23"/>
      <c r="B110" s="24"/>
      <c r="C110" s="25"/>
      <c r="D110" s="30" t="s">
        <v>31</v>
      </c>
      <c r="E110" s="27" t="s">
        <v>82</v>
      </c>
      <c r="F110" s="28">
        <v>200</v>
      </c>
      <c r="G110" s="28">
        <v>5.9</v>
      </c>
      <c r="H110" s="28">
        <v>5.8</v>
      </c>
      <c r="I110" s="28">
        <v>33</v>
      </c>
      <c r="J110" s="28">
        <v>207.8</v>
      </c>
      <c r="K110" s="29" t="s">
        <v>84</v>
      </c>
      <c r="L110" s="28">
        <v>10.6</v>
      </c>
    </row>
    <row r="111" spans="1:12" ht="15" x14ac:dyDescent="0.25">
      <c r="A111" s="23"/>
      <c r="B111" s="24"/>
      <c r="C111" s="25"/>
      <c r="D111" s="30" t="s">
        <v>32</v>
      </c>
      <c r="E111" s="27" t="s">
        <v>49</v>
      </c>
      <c r="F111" s="28">
        <v>20</v>
      </c>
      <c r="G111" s="28">
        <v>0.2</v>
      </c>
      <c r="H111" s="51">
        <v>14.5</v>
      </c>
      <c r="I111" s="28">
        <v>0.3</v>
      </c>
      <c r="J111" s="28">
        <v>132.19999999999999</v>
      </c>
      <c r="K111" s="29" t="s">
        <v>51</v>
      </c>
      <c r="L111" s="28">
        <v>5.2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85</v>
      </c>
      <c r="F113" s="28">
        <v>200</v>
      </c>
      <c r="G113" s="28">
        <v>1</v>
      </c>
      <c r="H113" s="28">
        <v>0.1</v>
      </c>
      <c r="I113" s="28">
        <v>15.6</v>
      </c>
      <c r="J113" s="28">
        <v>66.900000000000006</v>
      </c>
      <c r="K113" s="29" t="s">
        <v>86</v>
      </c>
      <c r="L113" s="28">
        <v>10.8</v>
      </c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 t="s">
        <v>46</v>
      </c>
      <c r="F115" s="28">
        <v>80</v>
      </c>
      <c r="G115" s="28">
        <v>6.1</v>
      </c>
      <c r="H115" s="28">
        <v>0.6</v>
      </c>
      <c r="I115" s="28">
        <v>39.4</v>
      </c>
      <c r="J115" s="28">
        <v>187.5</v>
      </c>
      <c r="K115" s="29" t="s">
        <v>47</v>
      </c>
      <c r="L115" s="28">
        <v>7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600</v>
      </c>
      <c r="G118" s="36">
        <f t="shared" ref="G118:J118" si="16">SUM(G109:G117)</f>
        <v>15.999999999999998</v>
      </c>
      <c r="H118" s="36">
        <f t="shared" si="16"/>
        <v>27.700000000000003</v>
      </c>
      <c r="I118" s="36">
        <f t="shared" si="16"/>
        <v>91.1</v>
      </c>
      <c r="J118" s="36">
        <f t="shared" si="16"/>
        <v>677.7</v>
      </c>
      <c r="K118" s="37"/>
      <c r="L118" s="36">
        <f>SUM(L109:L117)</f>
        <v>41.8</v>
      </c>
    </row>
    <row r="119" spans="1:12" ht="15" x14ac:dyDescent="0.2">
      <c r="A119" s="41">
        <f>A101</f>
        <v>2</v>
      </c>
      <c r="B119" s="42">
        <f>B101</f>
        <v>1</v>
      </c>
      <c r="C119" s="52" t="s">
        <v>37</v>
      </c>
      <c r="D119" s="53"/>
      <c r="E119" s="43"/>
      <c r="F119" s="44">
        <f>F108+F118</f>
        <v>700</v>
      </c>
      <c r="G119" s="44">
        <f>G108+G118</f>
        <v>16.399999999999999</v>
      </c>
      <c r="H119" s="44">
        <f>H108+H118</f>
        <v>28.000000000000004</v>
      </c>
      <c r="I119" s="44">
        <f>I108+I118</f>
        <v>101.39999999999999</v>
      </c>
      <c r="J119" s="44">
        <f t="shared" ref="J119:L119" si="17">J108+J118</f>
        <v>723.2</v>
      </c>
      <c r="K119" s="44"/>
      <c r="L119" s="44">
        <f t="shared" si="17"/>
        <v>60.8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94</v>
      </c>
      <c r="F124" s="28">
        <v>100</v>
      </c>
      <c r="G124" s="28">
        <v>1</v>
      </c>
      <c r="H124" s="28">
        <v>0</v>
      </c>
      <c r="I124" s="28">
        <v>13.5</v>
      </c>
      <c r="J124" s="28">
        <v>58</v>
      </c>
      <c r="K124" s="29" t="s">
        <v>47</v>
      </c>
      <c r="L124" s="28">
        <v>25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100</v>
      </c>
      <c r="G127" s="36">
        <f t="shared" ref="G127:J127" si="18">SUM(G120:G126)</f>
        <v>1</v>
      </c>
      <c r="H127" s="36">
        <f t="shared" si="18"/>
        <v>0</v>
      </c>
      <c r="I127" s="36">
        <f t="shared" si="18"/>
        <v>13.5</v>
      </c>
      <c r="J127" s="36">
        <f t="shared" si="18"/>
        <v>58</v>
      </c>
      <c r="K127" s="37"/>
      <c r="L127" s="36">
        <f>SUM(L120:L126)</f>
        <v>25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88</v>
      </c>
      <c r="F128" s="28">
        <v>100</v>
      </c>
      <c r="G128" s="28">
        <v>0.9</v>
      </c>
      <c r="H128" s="28">
        <v>10.199999999999999</v>
      </c>
      <c r="I128" s="28">
        <v>7.1</v>
      </c>
      <c r="J128" s="28">
        <v>123.8</v>
      </c>
      <c r="K128" s="29" t="s">
        <v>89</v>
      </c>
      <c r="L128" s="28">
        <v>8.8000000000000007</v>
      </c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90</v>
      </c>
      <c r="F130" s="28">
        <v>200</v>
      </c>
      <c r="G130" s="28">
        <v>22</v>
      </c>
      <c r="H130" s="28">
        <v>22</v>
      </c>
      <c r="I130" s="28">
        <v>13.3</v>
      </c>
      <c r="J130" s="28">
        <v>339.4</v>
      </c>
      <c r="K130" s="29" t="s">
        <v>91</v>
      </c>
      <c r="L130" s="28">
        <v>28.3</v>
      </c>
    </row>
    <row r="131" spans="1:12" ht="15" x14ac:dyDescent="0.25">
      <c r="A131" s="45"/>
      <c r="B131" s="24"/>
      <c r="C131" s="25"/>
      <c r="D131" s="30" t="s">
        <v>33</v>
      </c>
      <c r="E131" s="27" t="s">
        <v>49</v>
      </c>
      <c r="F131" s="28">
        <v>20</v>
      </c>
      <c r="G131" s="28">
        <v>0.2</v>
      </c>
      <c r="H131" s="28">
        <v>14.5</v>
      </c>
      <c r="I131" s="28">
        <v>0.3</v>
      </c>
      <c r="J131" s="28">
        <v>132.19999999999999</v>
      </c>
      <c r="K131" s="29" t="s">
        <v>51</v>
      </c>
      <c r="L131" s="28">
        <v>5.2</v>
      </c>
    </row>
    <row r="132" spans="1:12" ht="15" x14ac:dyDescent="0.25">
      <c r="A132" s="45"/>
      <c r="B132" s="24"/>
      <c r="C132" s="25"/>
      <c r="D132" s="30" t="s">
        <v>34</v>
      </c>
      <c r="E132" s="27" t="s">
        <v>92</v>
      </c>
      <c r="F132" s="28">
        <v>200</v>
      </c>
      <c r="G132" s="28">
        <v>0.2</v>
      </c>
      <c r="H132" s="28">
        <v>0.1</v>
      </c>
      <c r="I132" s="28">
        <v>6.6</v>
      </c>
      <c r="J132" s="28">
        <v>27.9</v>
      </c>
      <c r="K132" s="29" t="s">
        <v>93</v>
      </c>
      <c r="L132" s="28">
        <v>5.6</v>
      </c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 t="s">
        <v>46</v>
      </c>
      <c r="F134" s="28">
        <v>80</v>
      </c>
      <c r="G134" s="28">
        <v>6.1</v>
      </c>
      <c r="H134" s="28">
        <v>0.6</v>
      </c>
      <c r="I134" s="28">
        <v>39.4</v>
      </c>
      <c r="J134" s="28">
        <v>187.5</v>
      </c>
      <c r="K134" s="29" t="s">
        <v>47</v>
      </c>
      <c r="L134" s="28">
        <v>7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600</v>
      </c>
      <c r="G137" s="36">
        <f t="shared" ref="G137:J137" si="19">SUM(G128:G136)</f>
        <v>29.4</v>
      </c>
      <c r="H137" s="36">
        <f t="shared" si="19"/>
        <v>47.400000000000006</v>
      </c>
      <c r="I137" s="36">
        <f t="shared" si="19"/>
        <v>66.699999999999989</v>
      </c>
      <c r="J137" s="36">
        <f t="shared" si="19"/>
        <v>810.8</v>
      </c>
      <c r="K137" s="37"/>
      <c r="L137" s="36">
        <f>SUM(L128:L136)</f>
        <v>54.900000000000006</v>
      </c>
    </row>
    <row r="138" spans="1:12" ht="15" x14ac:dyDescent="0.2">
      <c r="A138" s="47">
        <f>A120</f>
        <v>2</v>
      </c>
      <c r="B138" s="47">
        <f>B120</f>
        <v>2</v>
      </c>
      <c r="C138" s="52" t="s">
        <v>37</v>
      </c>
      <c r="D138" s="53"/>
      <c r="E138" s="43"/>
      <c r="F138" s="44">
        <f>F127+F137</f>
        <v>700</v>
      </c>
      <c r="G138" s="44">
        <f>G127+G137</f>
        <v>30.4</v>
      </c>
      <c r="H138" s="44">
        <f>H127+H137</f>
        <v>47.400000000000006</v>
      </c>
      <c r="I138" s="44">
        <f>I127+I137</f>
        <v>80.199999999999989</v>
      </c>
      <c r="J138" s="44">
        <f t="shared" ref="J138:L138" si="20">J127+J137</f>
        <v>868.8</v>
      </c>
      <c r="K138" s="44"/>
      <c r="L138" s="44">
        <f t="shared" si="20"/>
        <v>79.900000000000006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95</v>
      </c>
      <c r="F147" s="28">
        <v>100</v>
      </c>
      <c r="G147" s="28">
        <v>1.3</v>
      </c>
      <c r="H147" s="28">
        <v>4.5</v>
      </c>
      <c r="I147" s="28">
        <v>7.6</v>
      </c>
      <c r="J147" s="28">
        <v>76.099999999999994</v>
      </c>
      <c r="K147" s="29" t="s">
        <v>97</v>
      </c>
      <c r="L147" s="28">
        <v>4.8</v>
      </c>
    </row>
    <row r="148" spans="1:12" ht="15" x14ac:dyDescent="0.25">
      <c r="A148" s="23"/>
      <c r="B148" s="24"/>
      <c r="C148" s="25"/>
      <c r="D148" s="30" t="s">
        <v>31</v>
      </c>
      <c r="E148" s="27" t="s">
        <v>96</v>
      </c>
      <c r="F148" s="28">
        <v>200</v>
      </c>
      <c r="G148" s="28">
        <v>4.7</v>
      </c>
      <c r="H148" s="28">
        <v>5.7</v>
      </c>
      <c r="I148" s="28">
        <v>10.1</v>
      </c>
      <c r="J148" s="28">
        <v>110.4</v>
      </c>
      <c r="K148" s="29" t="s">
        <v>98</v>
      </c>
      <c r="L148" s="28">
        <v>27</v>
      </c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99</v>
      </c>
      <c r="F150" s="28">
        <v>20</v>
      </c>
      <c r="G150" s="28">
        <v>0.2</v>
      </c>
      <c r="H150" s="28">
        <v>14.5</v>
      </c>
      <c r="I150" s="28">
        <v>0.3</v>
      </c>
      <c r="J150" s="28">
        <v>132.19999999999999</v>
      </c>
      <c r="K150" s="29" t="s">
        <v>51</v>
      </c>
      <c r="L150" s="28">
        <v>5.2</v>
      </c>
    </row>
    <row r="151" spans="1:12" ht="15" x14ac:dyDescent="0.25">
      <c r="A151" s="23"/>
      <c r="B151" s="24"/>
      <c r="C151" s="25"/>
      <c r="D151" s="30" t="s">
        <v>34</v>
      </c>
      <c r="E151" s="27" t="s">
        <v>100</v>
      </c>
      <c r="F151" s="28">
        <v>200</v>
      </c>
      <c r="G151" s="28">
        <v>0.2</v>
      </c>
      <c r="H151" s="28">
        <v>0.1</v>
      </c>
      <c r="I151" s="28">
        <v>12.2</v>
      </c>
      <c r="J151" s="28">
        <v>50.6</v>
      </c>
      <c r="K151" s="29" t="s">
        <v>101</v>
      </c>
      <c r="L151" s="28">
        <v>6.7</v>
      </c>
    </row>
    <row r="152" spans="1:12" ht="15" x14ac:dyDescent="0.25">
      <c r="A152" s="23"/>
      <c r="B152" s="24"/>
      <c r="C152" s="25"/>
      <c r="D152" s="30" t="s">
        <v>35</v>
      </c>
      <c r="E152" s="27" t="s">
        <v>48</v>
      </c>
      <c r="F152" s="28">
        <v>100</v>
      </c>
      <c r="G152" s="28">
        <v>8</v>
      </c>
      <c r="H152" s="28">
        <v>14</v>
      </c>
      <c r="I152" s="28">
        <v>56</v>
      </c>
      <c r="J152" s="28">
        <v>382</v>
      </c>
      <c r="K152" s="29" t="s">
        <v>47</v>
      </c>
      <c r="L152" s="28">
        <v>41</v>
      </c>
    </row>
    <row r="153" spans="1:12" ht="15" x14ac:dyDescent="0.25">
      <c r="A153" s="23"/>
      <c r="B153" s="24"/>
      <c r="C153" s="25"/>
      <c r="D153" s="30" t="s">
        <v>36</v>
      </c>
      <c r="E153" s="27" t="s">
        <v>46</v>
      </c>
      <c r="F153" s="28">
        <v>80</v>
      </c>
      <c r="G153" s="28">
        <v>6.1</v>
      </c>
      <c r="H153" s="28">
        <v>0.6</v>
      </c>
      <c r="I153" s="28">
        <v>39.4</v>
      </c>
      <c r="J153" s="28">
        <v>187.5</v>
      </c>
      <c r="K153" s="29" t="s">
        <v>47</v>
      </c>
      <c r="L153" s="28">
        <v>7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 t="shared" ref="G156:J156" si="22">SUM(G147:G155)</f>
        <v>20.5</v>
      </c>
      <c r="H156" s="36">
        <f t="shared" si="22"/>
        <v>39.4</v>
      </c>
      <c r="I156" s="36">
        <f t="shared" si="22"/>
        <v>125.6</v>
      </c>
      <c r="J156" s="36">
        <f t="shared" si="22"/>
        <v>938.8</v>
      </c>
      <c r="K156" s="37"/>
      <c r="L156" s="36">
        <f>SUM(L147:L155)</f>
        <v>91.7</v>
      </c>
    </row>
    <row r="157" spans="1:12" ht="15" x14ac:dyDescent="0.2">
      <c r="A157" s="41">
        <f>A139</f>
        <v>2</v>
      </c>
      <c r="B157" s="42">
        <f>B139</f>
        <v>3</v>
      </c>
      <c r="C157" s="52" t="s">
        <v>37</v>
      </c>
      <c r="D157" s="53"/>
      <c r="E157" s="43"/>
      <c r="F157" s="44">
        <f>F146+F156</f>
        <v>700</v>
      </c>
      <c r="G157" s="44">
        <f>G146+G156</f>
        <v>20.5</v>
      </c>
      <c r="H157" s="44">
        <f>H146+H156</f>
        <v>39.4</v>
      </c>
      <c r="I157" s="44">
        <f>I146+I156</f>
        <v>125.6</v>
      </c>
      <c r="J157" s="44">
        <f t="shared" ref="J157:L157" si="23">J146+J156</f>
        <v>938.8</v>
      </c>
      <c r="K157" s="44"/>
      <c r="L157" s="44">
        <f t="shared" si="23"/>
        <v>91.7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 t="s">
        <v>59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44.4</v>
      </c>
      <c r="K162" s="29"/>
      <c r="L162" s="28">
        <v>17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100</v>
      </c>
      <c r="G165" s="36">
        <f t="shared" ref="G165:J165" si="24">SUM(G158:G164)</f>
        <v>0.4</v>
      </c>
      <c r="H165" s="36">
        <f t="shared" si="24"/>
        <v>0.4</v>
      </c>
      <c r="I165" s="36">
        <f t="shared" si="24"/>
        <v>9.8000000000000007</v>
      </c>
      <c r="J165" s="36">
        <f t="shared" si="24"/>
        <v>44.4</v>
      </c>
      <c r="K165" s="37"/>
      <c r="L165" s="36">
        <f>SUM(L158:L164)</f>
        <v>17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106</v>
      </c>
      <c r="F167" s="28">
        <v>20</v>
      </c>
      <c r="G167" s="28">
        <v>0.66</v>
      </c>
      <c r="H167" s="28" t="s">
        <v>112</v>
      </c>
      <c r="I167" s="28">
        <v>1.78</v>
      </c>
      <c r="J167" s="28">
        <v>14.12</v>
      </c>
      <c r="K167" s="29" t="s">
        <v>107</v>
      </c>
      <c r="L167" s="28">
        <v>3</v>
      </c>
    </row>
    <row r="168" spans="1:12" ht="15" x14ac:dyDescent="0.25">
      <c r="A168" s="23"/>
      <c r="B168" s="24"/>
      <c r="C168" s="25"/>
      <c r="D168" s="30" t="s">
        <v>32</v>
      </c>
      <c r="E168" s="27" t="s">
        <v>104</v>
      </c>
      <c r="F168" s="28">
        <v>100</v>
      </c>
      <c r="G168" s="28">
        <v>18.2</v>
      </c>
      <c r="H168" s="28">
        <v>17.399999999999999</v>
      </c>
      <c r="I168" s="28">
        <v>16.399999999999999</v>
      </c>
      <c r="J168" s="28">
        <v>295.2</v>
      </c>
      <c r="K168" s="29" t="s">
        <v>105</v>
      </c>
      <c r="L168" s="28">
        <v>27.6</v>
      </c>
    </row>
    <row r="169" spans="1:12" ht="15" x14ac:dyDescent="0.25">
      <c r="A169" s="23"/>
      <c r="B169" s="24"/>
      <c r="C169" s="25"/>
      <c r="D169" s="30" t="s">
        <v>33</v>
      </c>
      <c r="E169" s="27" t="s">
        <v>102</v>
      </c>
      <c r="F169" s="28">
        <v>200</v>
      </c>
      <c r="G169" s="28">
        <v>5.9</v>
      </c>
      <c r="H169" s="28">
        <v>7</v>
      </c>
      <c r="I169" s="28">
        <v>40.700000000000003</v>
      </c>
      <c r="J169" s="28">
        <v>249.5</v>
      </c>
      <c r="K169" s="29" t="s">
        <v>103</v>
      </c>
      <c r="L169" s="28">
        <v>24</v>
      </c>
    </row>
    <row r="170" spans="1:12" ht="15" x14ac:dyDescent="0.25">
      <c r="A170" s="23"/>
      <c r="B170" s="24"/>
      <c r="C170" s="25"/>
      <c r="D170" s="30" t="s">
        <v>34</v>
      </c>
      <c r="E170" s="27" t="s">
        <v>108</v>
      </c>
      <c r="F170" s="28">
        <v>200</v>
      </c>
      <c r="G170" s="28">
        <v>4.7</v>
      </c>
      <c r="H170" s="28">
        <v>3.5</v>
      </c>
      <c r="I170" s="28">
        <v>12.5</v>
      </c>
      <c r="J170" s="28">
        <v>100.4</v>
      </c>
      <c r="K170" s="29" t="s">
        <v>109</v>
      </c>
      <c r="L170" s="28">
        <v>9.5</v>
      </c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 t="s">
        <v>46</v>
      </c>
      <c r="F172" s="28">
        <v>80</v>
      </c>
      <c r="G172" s="28">
        <v>6.1</v>
      </c>
      <c r="H172" s="28">
        <v>0.6</v>
      </c>
      <c r="I172" s="28">
        <v>39.4</v>
      </c>
      <c r="J172" s="28">
        <v>187.5</v>
      </c>
      <c r="K172" s="29" t="s">
        <v>47</v>
      </c>
      <c r="L172" s="28">
        <v>7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600</v>
      </c>
      <c r="G175" s="36">
        <f t="shared" ref="G175:J175" si="25">SUM(G166:G174)</f>
        <v>35.559999999999995</v>
      </c>
      <c r="H175" s="36">
        <f t="shared" si="25"/>
        <v>28.5</v>
      </c>
      <c r="I175" s="36">
        <f t="shared" si="25"/>
        <v>110.78</v>
      </c>
      <c r="J175" s="36">
        <f t="shared" si="25"/>
        <v>846.71999999999991</v>
      </c>
      <c r="K175" s="37"/>
      <c r="L175" s="36">
        <f>SUM(L166:L174)</f>
        <v>71.099999999999994</v>
      </c>
    </row>
    <row r="176" spans="1:12" ht="15" x14ac:dyDescent="0.2">
      <c r="A176" s="41">
        <f>A158</f>
        <v>2</v>
      </c>
      <c r="B176" s="42">
        <f>B158</f>
        <v>4</v>
      </c>
      <c r="C176" s="52" t="s">
        <v>37</v>
      </c>
      <c r="D176" s="53"/>
      <c r="E176" s="43"/>
      <c r="F176" s="44">
        <f>F165+F175</f>
        <v>700</v>
      </c>
      <c r="G176" s="44">
        <f>G165+G175</f>
        <v>35.959999999999994</v>
      </c>
      <c r="H176" s="44">
        <f>H165+H175</f>
        <v>28.9</v>
      </c>
      <c r="I176" s="44">
        <f>I165+I175</f>
        <v>120.58</v>
      </c>
      <c r="J176" s="44">
        <f t="shared" ref="J176:L176" si="26">J165+J175</f>
        <v>891.11999999999989</v>
      </c>
      <c r="K176" s="44"/>
      <c r="L176" s="44">
        <f t="shared" si="26"/>
        <v>88.1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 t="s">
        <v>87</v>
      </c>
      <c r="F181" s="28">
        <v>100</v>
      </c>
      <c r="G181" s="28">
        <v>0.4</v>
      </c>
      <c r="H181" s="28">
        <v>0.3</v>
      </c>
      <c r="I181" s="28">
        <v>10.3</v>
      </c>
      <c r="J181" s="28">
        <v>45.5</v>
      </c>
      <c r="K181" s="29" t="s">
        <v>47</v>
      </c>
      <c r="L181" s="28">
        <v>19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100</v>
      </c>
      <c r="G184" s="36">
        <f t="shared" ref="G184:J184" si="27">SUM(G177:G183)</f>
        <v>0.4</v>
      </c>
      <c r="H184" s="36">
        <f t="shared" si="27"/>
        <v>0.3</v>
      </c>
      <c r="I184" s="36">
        <f t="shared" si="27"/>
        <v>10.3</v>
      </c>
      <c r="J184" s="36">
        <f t="shared" si="27"/>
        <v>45.5</v>
      </c>
      <c r="K184" s="37"/>
      <c r="L184" s="36">
        <f>SUM(L177:L183)</f>
        <v>19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49</v>
      </c>
      <c r="F185" s="28">
        <v>20</v>
      </c>
      <c r="G185" s="28">
        <v>0.2</v>
      </c>
      <c r="H185" s="28">
        <v>14.5</v>
      </c>
      <c r="I185" s="28">
        <v>0.3</v>
      </c>
      <c r="J185" s="28">
        <v>132.19999999999999</v>
      </c>
      <c r="K185" s="29" t="s">
        <v>51</v>
      </c>
      <c r="L185" s="28">
        <v>5.2</v>
      </c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110</v>
      </c>
      <c r="F187" s="28">
        <v>100</v>
      </c>
      <c r="G187" s="28">
        <v>19</v>
      </c>
      <c r="H187" s="28">
        <v>22</v>
      </c>
      <c r="I187" s="28">
        <v>5.5</v>
      </c>
      <c r="J187" s="28">
        <v>295.60000000000002</v>
      </c>
      <c r="K187" s="29" t="s">
        <v>111</v>
      </c>
      <c r="L187" s="28">
        <v>21</v>
      </c>
    </row>
    <row r="188" spans="1:12" ht="15" x14ac:dyDescent="0.25">
      <c r="A188" s="23"/>
      <c r="B188" s="24"/>
      <c r="C188" s="25"/>
      <c r="D188" s="30" t="s">
        <v>33</v>
      </c>
      <c r="E188" s="27" t="s">
        <v>73</v>
      </c>
      <c r="F188" s="28">
        <v>200</v>
      </c>
      <c r="G188" s="28">
        <v>4.0999999999999996</v>
      </c>
      <c r="H188" s="28">
        <v>7.1</v>
      </c>
      <c r="I188" s="28">
        <v>26.4</v>
      </c>
      <c r="J188" s="28">
        <v>185.8</v>
      </c>
      <c r="K188" s="29" t="s">
        <v>74</v>
      </c>
      <c r="L188" s="28">
        <v>10.3</v>
      </c>
    </row>
    <row r="189" spans="1:12" ht="15" x14ac:dyDescent="0.25">
      <c r="A189" s="23"/>
      <c r="B189" s="24"/>
      <c r="C189" s="25"/>
      <c r="D189" s="30" t="s">
        <v>34</v>
      </c>
      <c r="E189" s="27" t="s">
        <v>77</v>
      </c>
      <c r="F189" s="28">
        <v>200</v>
      </c>
      <c r="G189" s="28">
        <v>0.2</v>
      </c>
      <c r="H189" s="28">
        <v>0</v>
      </c>
      <c r="I189" s="28">
        <v>6.4</v>
      </c>
      <c r="J189" s="28">
        <v>26.8</v>
      </c>
      <c r="K189" s="29" t="s">
        <v>78</v>
      </c>
      <c r="L189" s="28">
        <v>4</v>
      </c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 t="s">
        <v>46</v>
      </c>
      <c r="F191" s="28">
        <v>80</v>
      </c>
      <c r="G191" s="28">
        <v>6.1</v>
      </c>
      <c r="H191" s="28">
        <v>0.6</v>
      </c>
      <c r="I191" s="28">
        <v>39.4</v>
      </c>
      <c r="J191" s="28">
        <v>187.5</v>
      </c>
      <c r="K191" s="29" t="s">
        <v>47</v>
      </c>
      <c r="L191" s="28">
        <v>7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600</v>
      </c>
      <c r="G194" s="36">
        <f t="shared" ref="G194:J194" si="28">SUM(G185:G193)</f>
        <v>29.599999999999994</v>
      </c>
      <c r="H194" s="36">
        <f t="shared" si="28"/>
        <v>44.2</v>
      </c>
      <c r="I194" s="36">
        <f t="shared" si="28"/>
        <v>78</v>
      </c>
      <c r="J194" s="36">
        <f t="shared" si="28"/>
        <v>827.9</v>
      </c>
      <c r="K194" s="37"/>
      <c r="L194" s="36">
        <f>SUM(L185:L193)</f>
        <v>47.5</v>
      </c>
    </row>
    <row r="195" spans="1:12" ht="15" x14ac:dyDescent="0.2">
      <c r="A195" s="41">
        <f>A177</f>
        <v>2</v>
      </c>
      <c r="B195" s="42">
        <f>B177</f>
        <v>5</v>
      </c>
      <c r="C195" s="52" t="s">
        <v>37</v>
      </c>
      <c r="D195" s="53"/>
      <c r="E195" s="43"/>
      <c r="F195" s="44">
        <f>F184+F194</f>
        <v>700</v>
      </c>
      <c r="G195" s="44">
        <f>G184+G194</f>
        <v>29.999999999999993</v>
      </c>
      <c r="H195" s="44">
        <f>H184+H194</f>
        <v>44.5</v>
      </c>
      <c r="I195" s="44">
        <f>I184+I194</f>
        <v>88.3</v>
      </c>
      <c r="J195" s="44">
        <f t="shared" ref="J195:L195" si="29">J184+J194</f>
        <v>873.4</v>
      </c>
      <c r="K195" s="44"/>
      <c r="L195" s="44">
        <f t="shared" si="29"/>
        <v>66.5</v>
      </c>
    </row>
    <row r="196" spans="1:12" x14ac:dyDescent="0.2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700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30.436</v>
      </c>
      <c r="H196" s="50">
        <f t="shared" si="30"/>
        <v>35.619999999999997</v>
      </c>
      <c r="I196" s="50">
        <f t="shared" si="30"/>
        <v>108.648</v>
      </c>
      <c r="J196" s="50">
        <f t="shared" si="30"/>
        <v>877.58199999999999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77.400000000000006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Петровна</cp:lastModifiedBy>
  <cp:revision>1</cp:revision>
  <dcterms:created xsi:type="dcterms:W3CDTF">2022-05-16T14:23:56Z</dcterms:created>
  <dcterms:modified xsi:type="dcterms:W3CDTF">2024-09-06T08:50:31Z</dcterms:modified>
</cp:coreProperties>
</file>